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3875"/>
  </bookViews>
  <sheets>
    <sheet name="010816" sheetId="3" r:id="rId1"/>
  </sheets>
  <definedNames>
    <definedName name="_xlnm.Print_Area" localSheetId="0">'010816'!$A$1:$S$82</definedName>
  </definedNames>
  <calcPr calcId="145621"/>
</workbook>
</file>

<file path=xl/calcChain.xml><?xml version="1.0" encoding="utf-8"?>
<calcChain xmlns="http://schemas.openxmlformats.org/spreadsheetml/2006/main">
  <c r="O10" i="3" l="1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34" i="3"/>
  <c r="P34" i="3" s="1"/>
  <c r="O35" i="3"/>
  <c r="P35" i="3" s="1"/>
  <c r="O36" i="3"/>
  <c r="P36" i="3" s="1"/>
  <c r="O37" i="3"/>
  <c r="P37" i="3" s="1"/>
  <c r="O38" i="3"/>
  <c r="P38" i="3" s="1"/>
  <c r="O39" i="3"/>
  <c r="P39" i="3" s="1"/>
  <c r="O40" i="3"/>
  <c r="P40" i="3" s="1"/>
  <c r="O41" i="3"/>
  <c r="P41" i="3" s="1"/>
  <c r="O42" i="3"/>
  <c r="P42" i="3" s="1"/>
  <c r="O43" i="3"/>
  <c r="P43" i="3" s="1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O50" i="3"/>
  <c r="P50" i="3" s="1"/>
  <c r="O51" i="3"/>
  <c r="P51" i="3" s="1"/>
  <c r="O52" i="3"/>
  <c r="P52" i="3" s="1"/>
  <c r="O53" i="3"/>
  <c r="P53" i="3" s="1"/>
  <c r="O54" i="3"/>
  <c r="P54" i="3" s="1"/>
  <c r="O55" i="3"/>
  <c r="P55" i="3" s="1"/>
  <c r="O56" i="3"/>
  <c r="P56" i="3" s="1"/>
  <c r="O57" i="3"/>
  <c r="P57" i="3" s="1"/>
</calcChain>
</file>

<file path=xl/sharedStrings.xml><?xml version="1.0" encoding="utf-8"?>
<sst xmlns="http://schemas.openxmlformats.org/spreadsheetml/2006/main" count="94" uniqueCount="70">
  <si>
    <t>Point on scale</t>
  </si>
  <si>
    <t>Grades</t>
  </si>
  <si>
    <t>T</t>
  </si>
  <si>
    <t>12*</t>
  </si>
  <si>
    <t>11*</t>
  </si>
  <si>
    <t>10*</t>
  </si>
  <si>
    <t>9*</t>
  </si>
  <si>
    <t>8*</t>
  </si>
  <si>
    <t>7*</t>
  </si>
  <si>
    <t>6*</t>
  </si>
  <si>
    <t>T12</t>
  </si>
  <si>
    <t>T11</t>
  </si>
  <si>
    <t>13*</t>
  </si>
  <si>
    <t>14*</t>
  </si>
  <si>
    <t>(Framework</t>
  </si>
  <si>
    <t>Agreement)</t>
  </si>
  <si>
    <t>Note 1:</t>
  </si>
  <si>
    <t>Note 2:</t>
  </si>
  <si>
    <t>Note 3:</t>
  </si>
  <si>
    <t>Note 4:</t>
  </si>
  <si>
    <t>Note 5:</t>
  </si>
  <si>
    <t>Note 6:</t>
  </si>
  <si>
    <t>Note 7:</t>
  </si>
  <si>
    <t>Grade T is for staff who are studying for an approved qualification or undergoing 'in-service' training.</t>
  </si>
  <si>
    <t>University Lecturers (ULs) and University Senior Lecturers (USLs) will be appointed to grades 9 and 10 respectively.</t>
  </si>
  <si>
    <t>ULs may progress through service points 1–9 of grade 9.</t>
  </si>
  <si>
    <t>Readers will only be appointed to point 2 in grade 11 (point 63).</t>
  </si>
  <si>
    <t>Specific arrangements will apply to progression in service-related points on some grades in compliance with the Memorandum of Understanding.</t>
  </si>
  <si>
    <t>USLs may progress through service points 1–3 and contribution points 4-5 of grade 10.</t>
  </si>
  <si>
    <t>National</t>
  </si>
  <si>
    <t>On 1 January 2010 the first contribution points of grades 2, 3, and 4 became service points.</t>
  </si>
  <si>
    <t>Note 8:</t>
  </si>
  <si>
    <t>The professorial minimum will be point 68 in band 1 of grade 12.</t>
  </si>
  <si>
    <t>For academic staff (other than Professors and USLs) contribution will be recognised through the promotions procedure as now and not by use of contribution points.</t>
  </si>
  <si>
    <t>Academic-related professorial-equivalent staff will be appointed on the contribution bands of grade 12 according to the HERA points boundaries for each level.</t>
  </si>
  <si>
    <t xml:space="preserve">Note 10: </t>
  </si>
  <si>
    <t>Note 9:</t>
  </si>
  <si>
    <t>The contribution points in grades 9 and 11 do not apply to ULs and Readers. They apply to academic-related staff.</t>
  </si>
  <si>
    <t>On 1 January 2015 the first contribution points of grades 1, 5, and 6 became service points.</t>
  </si>
  <si>
    <t xml:space="preserve">Note 11: </t>
  </si>
  <si>
    <t xml:space="preserve">Trainees </t>
  </si>
  <si>
    <t>longer in use)</t>
  </si>
  <si>
    <t>USLs will also have access to the Senior Academic Promotions procedure under which they may also be awarded contribution points 4-5 in grade 10.</t>
  </si>
  <si>
    <t xml:space="preserve">Points 32 and 50 were aligned to the National Single Pay Spine for Higher Education Academic and Support Staff , as negotiated by the Universities and Colleges Employers Association on behalf of </t>
  </si>
  <si>
    <t xml:space="preserve">Incremental progression through the service related points occurs on the incremental date which will normally be on the anniversary of appointment or 1 April, 1 July or 1 October respectively </t>
  </si>
  <si>
    <t>for staff engaged on terms and conditions for Manual, Clerical/Secretarial and Technical Division appointments.</t>
  </si>
  <si>
    <t>UK higher education employers, with effect from 1 January 2014.</t>
  </si>
  <si>
    <t xml:space="preserve">An asterisk (*) denotes a contribution point and progress through these is awarded on merit. </t>
  </si>
  <si>
    <t>From 1 August 2016</t>
  </si>
  <si>
    <t>T13</t>
  </si>
  <si>
    <t>Note 12:</t>
  </si>
  <si>
    <t xml:space="preserve">(Steps 1 - 10 no </t>
  </si>
  <si>
    <t>Spine</t>
  </si>
  <si>
    <t>Spine point 13 was removed from the National Spine and the University's grade 1 with effect from 1 August 2016</t>
  </si>
  <si>
    <t>Grade 1</t>
  </si>
  <si>
    <t>Grade 2</t>
  </si>
  <si>
    <t>Grade 3</t>
  </si>
  <si>
    <t>Grade 4</t>
  </si>
  <si>
    <t>Grade 5</t>
  </si>
  <si>
    <t>Grade 6</t>
  </si>
  <si>
    <t>Grade 7</t>
  </si>
  <si>
    <t>T Grade</t>
  </si>
  <si>
    <t>Direct employees of the University appointed to grade 1 will not be paid below spine point 17, with effect from 1 November 2015.</t>
  </si>
  <si>
    <t>Weekly rate</t>
  </si>
  <si>
    <t>Hourly rate</t>
  </si>
  <si>
    <t>Annual rate</t>
  </si>
  <si>
    <t>University of Cambridge: Single Salary Spine as at 1st August 2016 (weekly and hourly rates grades 1 to 8)</t>
  </si>
  <si>
    <t>Senior Research Associates will be appointed to grade 9.</t>
  </si>
  <si>
    <t>Research Assistants will be appointed to grade 5.</t>
  </si>
  <si>
    <t>Research Associates will be appointed to grade 7 spine point 40 from 6 April 2017 and to spine point 41 from 1 October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</si>
</sst>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dd/yy"/>
    <numFmt numFmtId="165" formatCode="&quot;£&quot;#,##0"/>
    <numFmt numFmtId="166" formatCode="&quot;£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8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165" fontId="5" fillId="0" borderId="0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0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165" fontId="9" fillId="0" borderId="1" xfId="3" applyNumberFormat="1" applyFont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1027043</xdr:colOff>
      <xdr:row>1</xdr:row>
      <xdr:rowOff>1</xdr:rowOff>
    </xdr:from>
    <xdr:to>
      <xdr:col>4</xdr:col>
      <xdr:colOff>246412</xdr:colOff>
      <xdr:row>3</xdr:row>
      <xdr:rowOff>99391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043" y="331305"/>
          <a:ext cx="2071899" cy="430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showGridLines="0" tabSelected="1" topLeftCell="A52" zoomScaleNormal="100" workbookViewId="0">
      <selection activeCell="O80" sqref="O80"/>
    </sheetView>
  </sheetViews>
  <sheetFormatPr defaultColWidth="0.85546875" defaultRowHeight="12.75" x14ac:dyDescent="0.2"/>
  <cols>
    <col min="1" max="1" width="11.42578125" style="8" customWidth="1"/>
    <col min="2" max="2" width="13.28515625" style="8" customWidth="1"/>
    <col min="3" max="3" width="5.5703125" style="7" customWidth="1"/>
    <col min="4" max="4" width="8.42578125" style="6" customWidth="1"/>
    <col min="5" max="12" width="8.42578125" style="7" customWidth="1"/>
    <col min="13" max="13" width="5.5703125" style="7" customWidth="1"/>
    <col min="14" max="14" width="9.85546875" style="21" customWidth="1"/>
    <col min="15" max="15" width="9.42578125" style="8" customWidth="1"/>
    <col min="16" max="16" width="8.42578125" style="8" customWidth="1"/>
    <col min="17" max="388" width="8.85546875" style="8" customWidth="1"/>
    <col min="389" max="16384" width="0.85546875" style="8"/>
  </cols>
  <sheetData>
    <row r="1" spans="2:16" s="4" customFormat="1" x14ac:dyDescent="0.2">
      <c r="B1" s="1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21"/>
    </row>
    <row r="2" spans="2:16" s="4" customFormat="1" x14ac:dyDescent="0.2"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21"/>
    </row>
    <row r="3" spans="2:16" s="4" customFormat="1" x14ac:dyDescent="0.2">
      <c r="B3" s="1"/>
      <c r="C3" s="3"/>
      <c r="D3" s="2"/>
      <c r="E3" s="3"/>
      <c r="F3" s="3"/>
      <c r="G3" s="3"/>
      <c r="H3" s="3"/>
      <c r="I3" s="3"/>
      <c r="J3" s="3"/>
      <c r="K3" s="3"/>
      <c r="L3" s="3"/>
      <c r="M3" s="3"/>
      <c r="N3" s="21"/>
    </row>
    <row r="4" spans="2:16" s="4" customFormat="1" x14ac:dyDescent="0.2">
      <c r="B4" s="1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21"/>
    </row>
    <row r="5" spans="2:16" ht="12" customHeight="1" x14ac:dyDescent="0.2">
      <c r="B5" s="5" t="s">
        <v>66</v>
      </c>
    </row>
    <row r="6" spans="2:16" ht="12" customHeight="1" x14ac:dyDescent="0.2">
      <c r="B6" s="9"/>
    </row>
    <row r="7" spans="2:16" s="10" customFormat="1" ht="16.5" customHeight="1" x14ac:dyDescent="0.2">
      <c r="B7" s="46" t="s">
        <v>0</v>
      </c>
      <c r="C7" s="47"/>
      <c r="D7" s="54" t="s">
        <v>1</v>
      </c>
      <c r="E7" s="55"/>
      <c r="F7" s="55"/>
      <c r="G7" s="55"/>
      <c r="H7" s="55"/>
      <c r="I7" s="55"/>
      <c r="J7" s="55"/>
      <c r="K7" s="55"/>
      <c r="L7" s="55"/>
      <c r="M7" s="44" t="s">
        <v>0</v>
      </c>
      <c r="N7" s="43" t="s">
        <v>48</v>
      </c>
      <c r="O7" s="43"/>
      <c r="P7" s="43"/>
    </row>
    <row r="8" spans="2:16" s="10" customFormat="1" ht="16.5" customHeight="1" x14ac:dyDescent="0.2">
      <c r="B8" s="48"/>
      <c r="C8" s="49"/>
      <c r="D8" s="52" t="s">
        <v>2</v>
      </c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>
        <v>6</v>
      </c>
      <c r="K8" s="52">
        <v>7</v>
      </c>
      <c r="L8" s="52">
        <v>8</v>
      </c>
      <c r="M8" s="45"/>
      <c r="N8" s="43"/>
      <c r="O8" s="43"/>
      <c r="P8" s="43"/>
    </row>
    <row r="9" spans="2:16" s="11" customFormat="1" ht="28.5" customHeight="1" x14ac:dyDescent="0.2">
      <c r="B9" s="50"/>
      <c r="C9" s="51"/>
      <c r="D9" s="53"/>
      <c r="E9" s="53">
        <v>1</v>
      </c>
      <c r="F9" s="53">
        <v>1</v>
      </c>
      <c r="G9" s="53">
        <v>1</v>
      </c>
      <c r="H9" s="53">
        <v>1</v>
      </c>
      <c r="I9" s="53">
        <v>1</v>
      </c>
      <c r="J9" s="53">
        <v>1</v>
      </c>
      <c r="K9" s="53">
        <v>1</v>
      </c>
      <c r="L9" s="53">
        <v>1</v>
      </c>
      <c r="M9" s="44"/>
      <c r="N9" s="22" t="s">
        <v>65</v>
      </c>
      <c r="O9" s="22" t="s">
        <v>63</v>
      </c>
      <c r="P9" s="22" t="s">
        <v>64</v>
      </c>
    </row>
    <row r="10" spans="2:16" ht="12.75" customHeight="1" x14ac:dyDescent="0.2">
      <c r="B10" s="24"/>
      <c r="C10" s="16">
        <v>58</v>
      </c>
      <c r="D10" s="13"/>
      <c r="E10" s="14"/>
      <c r="F10" s="14"/>
      <c r="G10" s="14"/>
      <c r="H10" s="14"/>
      <c r="I10" s="14"/>
      <c r="J10" s="14"/>
      <c r="K10" s="14"/>
      <c r="L10" s="30" t="s">
        <v>13</v>
      </c>
      <c r="M10" s="16">
        <v>58</v>
      </c>
      <c r="N10" s="39">
        <v>51260</v>
      </c>
      <c r="O10" s="40">
        <f t="shared" ref="O10:O32" si="0">N10/52.25</f>
        <v>981.0526315789474</v>
      </c>
      <c r="P10" s="41">
        <f t="shared" ref="P10:P32" si="1">O10/36.5</f>
        <v>26.878154289834175</v>
      </c>
    </row>
    <row r="11" spans="2:16" ht="12.75" customHeight="1" x14ac:dyDescent="0.2">
      <c r="B11" s="24"/>
      <c r="C11" s="16">
        <v>57</v>
      </c>
      <c r="D11" s="13"/>
      <c r="E11" s="14"/>
      <c r="F11" s="14"/>
      <c r="G11" s="14"/>
      <c r="H11" s="14"/>
      <c r="I11" s="14"/>
      <c r="J11" s="14"/>
      <c r="K11" s="14"/>
      <c r="L11" s="30" t="s">
        <v>12</v>
      </c>
      <c r="M11" s="16">
        <v>57</v>
      </c>
      <c r="N11" s="39">
        <v>49772</v>
      </c>
      <c r="O11" s="40">
        <f t="shared" si="0"/>
        <v>952.57416267942585</v>
      </c>
      <c r="P11" s="41">
        <f t="shared" si="1"/>
        <v>26.097922265189748</v>
      </c>
    </row>
    <row r="12" spans="2:16" ht="12.75" customHeight="1" x14ac:dyDescent="0.2">
      <c r="B12" s="24"/>
      <c r="C12" s="16">
        <v>56</v>
      </c>
      <c r="D12" s="13"/>
      <c r="E12" s="14"/>
      <c r="F12" s="14"/>
      <c r="G12" s="14"/>
      <c r="H12" s="14"/>
      <c r="I12" s="14"/>
      <c r="J12" s="14"/>
      <c r="K12" s="14"/>
      <c r="L12" s="30" t="s">
        <v>3</v>
      </c>
      <c r="M12" s="16">
        <v>56</v>
      </c>
      <c r="N12" s="39">
        <v>48327</v>
      </c>
      <c r="O12" s="40">
        <f t="shared" si="0"/>
        <v>924.91866028708137</v>
      </c>
      <c r="P12" s="41">
        <f t="shared" si="1"/>
        <v>25.340237268139216</v>
      </c>
    </row>
    <row r="13" spans="2:16" ht="12.75" customHeight="1" x14ac:dyDescent="0.2">
      <c r="B13" s="24"/>
      <c r="C13" s="16">
        <v>55</v>
      </c>
      <c r="D13" s="13"/>
      <c r="E13" s="14"/>
      <c r="F13" s="14"/>
      <c r="G13" s="14"/>
      <c r="H13" s="14"/>
      <c r="I13" s="14"/>
      <c r="J13" s="14"/>
      <c r="K13" s="14"/>
      <c r="L13" s="30">
        <v>11</v>
      </c>
      <c r="M13" s="16">
        <v>55</v>
      </c>
      <c r="N13" s="39">
        <v>46924</v>
      </c>
      <c r="O13" s="40">
        <f t="shared" si="0"/>
        <v>898.06698564593296</v>
      </c>
      <c r="P13" s="41">
        <f t="shared" si="1"/>
        <v>24.604574949203641</v>
      </c>
    </row>
    <row r="14" spans="2:16" ht="12.75" customHeight="1" x14ac:dyDescent="0.2">
      <c r="B14" s="24"/>
      <c r="C14" s="16">
        <v>54</v>
      </c>
      <c r="D14" s="13"/>
      <c r="E14" s="14"/>
      <c r="F14" s="14"/>
      <c r="G14" s="14"/>
      <c r="H14" s="14"/>
      <c r="I14" s="14"/>
      <c r="J14" s="14"/>
      <c r="K14" s="14"/>
      <c r="L14" s="30">
        <v>10</v>
      </c>
      <c r="M14" s="16">
        <v>54</v>
      </c>
      <c r="N14" s="39">
        <v>45562</v>
      </c>
      <c r="O14" s="40">
        <f t="shared" si="0"/>
        <v>872</v>
      </c>
      <c r="P14" s="41">
        <f t="shared" si="1"/>
        <v>23.890410958904109</v>
      </c>
    </row>
    <row r="15" spans="2:16" ht="12.75" customHeight="1" x14ac:dyDescent="0.2">
      <c r="B15" s="24"/>
      <c r="C15" s="16">
        <v>53</v>
      </c>
      <c r="D15" s="13"/>
      <c r="E15" s="14"/>
      <c r="F15" s="14"/>
      <c r="G15" s="14"/>
      <c r="H15" s="14"/>
      <c r="I15" s="14"/>
      <c r="J15" s="14"/>
      <c r="K15" s="25" t="s">
        <v>60</v>
      </c>
      <c r="L15" s="30">
        <v>9</v>
      </c>
      <c r="M15" s="16">
        <v>53</v>
      </c>
      <c r="N15" s="39">
        <v>44240</v>
      </c>
      <c r="O15" s="40">
        <f t="shared" si="0"/>
        <v>846.6985645933014</v>
      </c>
      <c r="P15" s="41">
        <f t="shared" si="1"/>
        <v>23.197220947761682</v>
      </c>
    </row>
    <row r="16" spans="2:16" ht="12.75" customHeight="1" x14ac:dyDescent="0.2">
      <c r="B16" s="24"/>
      <c r="C16" s="16">
        <v>52</v>
      </c>
      <c r="D16" s="13"/>
      <c r="E16" s="14"/>
      <c r="F16" s="14"/>
      <c r="G16" s="14"/>
      <c r="H16" s="14"/>
      <c r="I16" s="14"/>
      <c r="J16" s="14"/>
      <c r="K16" s="31" t="s">
        <v>13</v>
      </c>
      <c r="L16" s="30">
        <v>8</v>
      </c>
      <c r="M16" s="16">
        <v>52</v>
      </c>
      <c r="N16" s="39">
        <v>42955</v>
      </c>
      <c r="O16" s="40">
        <f t="shared" si="0"/>
        <v>822.10526315789468</v>
      </c>
      <c r="P16" s="41">
        <f t="shared" si="1"/>
        <v>22.523431867339582</v>
      </c>
    </row>
    <row r="17" spans="2:16" ht="12.75" customHeight="1" x14ac:dyDescent="0.2">
      <c r="B17" s="24"/>
      <c r="C17" s="16">
        <v>51</v>
      </c>
      <c r="D17" s="13"/>
      <c r="E17" s="14"/>
      <c r="F17" s="14"/>
      <c r="G17" s="14"/>
      <c r="H17" s="14"/>
      <c r="I17" s="14"/>
      <c r="J17" s="14"/>
      <c r="K17" s="31" t="s">
        <v>12</v>
      </c>
      <c r="L17" s="30">
        <v>7</v>
      </c>
      <c r="M17" s="16">
        <v>51</v>
      </c>
      <c r="N17" s="39">
        <v>41709</v>
      </c>
      <c r="O17" s="40">
        <f t="shared" si="0"/>
        <v>798.25837320574158</v>
      </c>
      <c r="P17" s="41">
        <f t="shared" si="1"/>
        <v>21.870092416595661</v>
      </c>
    </row>
    <row r="18" spans="2:16" ht="12.75" customHeight="1" x14ac:dyDescent="0.2">
      <c r="B18" s="24"/>
      <c r="C18" s="16">
        <v>50</v>
      </c>
      <c r="D18" s="13"/>
      <c r="E18" s="14"/>
      <c r="F18" s="14"/>
      <c r="G18" s="14"/>
      <c r="H18" s="14"/>
      <c r="I18" s="14"/>
      <c r="J18" s="14"/>
      <c r="K18" s="31" t="s">
        <v>3</v>
      </c>
      <c r="L18" s="30">
        <v>6</v>
      </c>
      <c r="M18" s="16">
        <v>50</v>
      </c>
      <c r="N18" s="39">
        <v>40523</v>
      </c>
      <c r="O18" s="40">
        <f t="shared" si="0"/>
        <v>775.55980861244018</v>
      </c>
      <c r="P18" s="41">
        <f t="shared" si="1"/>
        <v>21.248213934587401</v>
      </c>
    </row>
    <row r="19" spans="2:16" ht="12.75" customHeight="1" x14ac:dyDescent="0.2">
      <c r="B19" s="24"/>
      <c r="C19" s="16">
        <v>49</v>
      </c>
      <c r="D19" s="13"/>
      <c r="E19" s="14"/>
      <c r="F19" s="14"/>
      <c r="G19" s="14"/>
      <c r="H19" s="14"/>
      <c r="I19" s="14"/>
      <c r="J19" s="25" t="s">
        <v>59</v>
      </c>
      <c r="K19" s="31" t="s">
        <v>4</v>
      </c>
      <c r="L19" s="30">
        <v>5</v>
      </c>
      <c r="M19" s="16">
        <v>49</v>
      </c>
      <c r="N19" s="39">
        <v>39324</v>
      </c>
      <c r="O19" s="40">
        <f t="shared" si="0"/>
        <v>752.61244019138758</v>
      </c>
      <c r="P19" s="41">
        <f t="shared" si="1"/>
        <v>20.619518909353083</v>
      </c>
    </row>
    <row r="20" spans="2:16" ht="12.75" customHeight="1" x14ac:dyDescent="0.2">
      <c r="B20" s="24"/>
      <c r="C20" s="16">
        <v>48</v>
      </c>
      <c r="D20" s="13"/>
      <c r="E20" s="14"/>
      <c r="F20" s="14"/>
      <c r="G20" s="14"/>
      <c r="H20" s="14"/>
      <c r="I20" s="14"/>
      <c r="J20" s="30" t="s">
        <v>3</v>
      </c>
      <c r="K20" s="31">
        <v>10</v>
      </c>
      <c r="L20" s="30">
        <v>4</v>
      </c>
      <c r="M20" s="16">
        <v>48</v>
      </c>
      <c r="N20" s="39">
        <v>38183</v>
      </c>
      <c r="O20" s="40">
        <f t="shared" si="0"/>
        <v>730.77511961722485</v>
      </c>
      <c r="P20" s="41">
        <f t="shared" si="1"/>
        <v>20.02123615389657</v>
      </c>
    </row>
    <row r="21" spans="2:16" ht="12.75" customHeight="1" x14ac:dyDescent="0.2">
      <c r="B21" s="24"/>
      <c r="C21" s="16">
        <v>47</v>
      </c>
      <c r="D21" s="13"/>
      <c r="E21" s="14"/>
      <c r="F21" s="14"/>
      <c r="G21" s="14"/>
      <c r="H21" s="14"/>
      <c r="I21" s="14"/>
      <c r="J21" s="30" t="s">
        <v>4</v>
      </c>
      <c r="K21" s="31">
        <v>9</v>
      </c>
      <c r="L21" s="30">
        <v>3</v>
      </c>
      <c r="M21" s="16">
        <v>47</v>
      </c>
      <c r="N21" s="39">
        <v>37075</v>
      </c>
      <c r="O21" s="40">
        <f t="shared" si="0"/>
        <v>709.56937799043067</v>
      </c>
      <c r="P21" s="41">
        <f t="shared" si="1"/>
        <v>19.440256931244676</v>
      </c>
    </row>
    <row r="22" spans="2:16" ht="12.75" customHeight="1" x14ac:dyDescent="0.2">
      <c r="B22" s="24"/>
      <c r="C22" s="16">
        <v>46</v>
      </c>
      <c r="D22" s="13"/>
      <c r="E22" s="14"/>
      <c r="F22" s="14"/>
      <c r="G22" s="14"/>
      <c r="H22" s="14"/>
      <c r="I22" s="14"/>
      <c r="J22" s="30" t="s">
        <v>5</v>
      </c>
      <c r="K22" s="31">
        <v>8</v>
      </c>
      <c r="L22" s="30">
        <v>2</v>
      </c>
      <c r="M22" s="16">
        <v>46</v>
      </c>
      <c r="N22" s="39">
        <v>36001</v>
      </c>
      <c r="O22" s="40">
        <f t="shared" si="0"/>
        <v>689.01435406698567</v>
      </c>
      <c r="P22" s="41">
        <f t="shared" si="1"/>
        <v>18.877105590876319</v>
      </c>
    </row>
    <row r="23" spans="2:16" ht="12.75" customHeight="1" x14ac:dyDescent="0.2">
      <c r="B23" s="24"/>
      <c r="C23" s="16">
        <v>45</v>
      </c>
      <c r="D23" s="13"/>
      <c r="E23" s="14"/>
      <c r="F23" s="14"/>
      <c r="G23" s="14"/>
      <c r="H23" s="14"/>
      <c r="I23" s="25" t="s">
        <v>58</v>
      </c>
      <c r="J23" s="30" t="s">
        <v>6</v>
      </c>
      <c r="K23" s="31">
        <v>7</v>
      </c>
      <c r="L23" s="30">
        <v>1</v>
      </c>
      <c r="M23" s="16">
        <v>45</v>
      </c>
      <c r="N23" s="39">
        <v>34956</v>
      </c>
      <c r="O23" s="40">
        <f t="shared" si="0"/>
        <v>669.01435406698567</v>
      </c>
      <c r="P23" s="41">
        <f t="shared" si="1"/>
        <v>18.329160385396868</v>
      </c>
    </row>
    <row r="24" spans="2:16" ht="12.75" customHeight="1" x14ac:dyDescent="0.2">
      <c r="B24" s="24"/>
      <c r="C24" s="16">
        <v>44</v>
      </c>
      <c r="D24" s="13"/>
      <c r="E24" s="14"/>
      <c r="F24" s="14"/>
      <c r="G24" s="14"/>
      <c r="H24" s="14"/>
      <c r="I24" s="31" t="s">
        <v>4</v>
      </c>
      <c r="J24" s="30" t="s">
        <v>7</v>
      </c>
      <c r="K24" s="31">
        <v>6</v>
      </c>
      <c r="L24" s="14"/>
      <c r="M24" s="16">
        <v>44</v>
      </c>
      <c r="N24" s="39">
        <v>33943</v>
      </c>
      <c r="O24" s="40">
        <f t="shared" si="0"/>
        <v>649.62679425837325</v>
      </c>
      <c r="P24" s="41">
        <f t="shared" si="1"/>
        <v>17.797994363243102</v>
      </c>
    </row>
    <row r="25" spans="2:16" ht="12.75" customHeight="1" x14ac:dyDescent="0.2">
      <c r="B25" s="24"/>
      <c r="C25" s="16">
        <v>43</v>
      </c>
      <c r="D25" s="13"/>
      <c r="E25" s="14"/>
      <c r="F25" s="14"/>
      <c r="G25" s="14"/>
      <c r="H25" s="14"/>
      <c r="I25" s="31" t="s">
        <v>5</v>
      </c>
      <c r="J25" s="30">
        <v>7</v>
      </c>
      <c r="K25" s="31">
        <v>5</v>
      </c>
      <c r="L25" s="14"/>
      <c r="M25" s="16">
        <v>43</v>
      </c>
      <c r="N25" s="39">
        <v>32958</v>
      </c>
      <c r="O25" s="40">
        <f t="shared" si="0"/>
        <v>630.77511961722485</v>
      </c>
      <c r="P25" s="41">
        <f t="shared" si="1"/>
        <v>17.28151012649931</v>
      </c>
    </row>
    <row r="26" spans="2:16" ht="12.75" customHeight="1" x14ac:dyDescent="0.2">
      <c r="B26" s="24"/>
      <c r="C26" s="16">
        <v>42</v>
      </c>
      <c r="D26" s="13"/>
      <c r="E26" s="14"/>
      <c r="F26" s="14"/>
      <c r="G26" s="14"/>
      <c r="H26" s="14"/>
      <c r="I26" s="31" t="s">
        <v>6</v>
      </c>
      <c r="J26" s="30">
        <v>6</v>
      </c>
      <c r="K26" s="31">
        <v>4</v>
      </c>
      <c r="L26" s="14"/>
      <c r="M26" s="16">
        <v>42</v>
      </c>
      <c r="N26" s="39">
        <v>32004</v>
      </c>
      <c r="O26" s="40">
        <f t="shared" si="0"/>
        <v>612.51674641148327</v>
      </c>
      <c r="P26" s="41">
        <f t="shared" si="1"/>
        <v>16.781280723602283</v>
      </c>
    </row>
    <row r="27" spans="2:16" ht="12.75" customHeight="1" x14ac:dyDescent="0.2">
      <c r="B27" s="29" t="s">
        <v>29</v>
      </c>
      <c r="C27" s="16">
        <v>41</v>
      </c>
      <c r="D27" s="13"/>
      <c r="E27" s="14"/>
      <c r="F27" s="14"/>
      <c r="G27" s="14"/>
      <c r="H27" s="14"/>
      <c r="I27" s="31" t="s">
        <v>7</v>
      </c>
      <c r="J27" s="30">
        <v>5</v>
      </c>
      <c r="K27" s="31">
        <v>3</v>
      </c>
      <c r="L27" s="14"/>
      <c r="M27" s="16">
        <v>41</v>
      </c>
      <c r="N27" s="39">
        <v>31076</v>
      </c>
      <c r="O27" s="40">
        <f t="shared" si="0"/>
        <v>594.75598086124398</v>
      </c>
      <c r="P27" s="41">
        <f t="shared" si="1"/>
        <v>16.294684407157369</v>
      </c>
    </row>
    <row r="28" spans="2:16" ht="12.75" customHeight="1" x14ac:dyDescent="0.2">
      <c r="B28" s="29" t="s">
        <v>52</v>
      </c>
      <c r="C28" s="16">
        <v>40</v>
      </c>
      <c r="D28" s="13"/>
      <c r="E28" s="14"/>
      <c r="F28" s="14"/>
      <c r="G28" s="14"/>
      <c r="H28" s="15"/>
      <c r="I28" s="31" t="s">
        <v>8</v>
      </c>
      <c r="J28" s="30">
        <v>4</v>
      </c>
      <c r="K28" s="31">
        <v>2</v>
      </c>
      <c r="L28" s="14"/>
      <c r="M28" s="16">
        <v>40</v>
      </c>
      <c r="N28" s="39">
        <v>30175</v>
      </c>
      <c r="O28" s="40">
        <f t="shared" si="0"/>
        <v>577.51196172248808</v>
      </c>
      <c r="P28" s="41">
        <f t="shared" si="1"/>
        <v>15.82224552664351</v>
      </c>
    </row>
    <row r="29" spans="2:16" ht="12.75" customHeight="1" x14ac:dyDescent="0.2">
      <c r="B29" s="29" t="s">
        <v>14</v>
      </c>
      <c r="C29" s="16">
        <v>39</v>
      </c>
      <c r="D29" s="13"/>
      <c r="E29" s="14"/>
      <c r="F29" s="14"/>
      <c r="G29" s="14"/>
      <c r="H29" s="25" t="s">
        <v>57</v>
      </c>
      <c r="I29" s="31">
        <v>6</v>
      </c>
      <c r="J29" s="30">
        <v>3</v>
      </c>
      <c r="K29" s="31">
        <v>1</v>
      </c>
      <c r="L29" s="14"/>
      <c r="M29" s="16">
        <v>39</v>
      </c>
      <c r="N29" s="39">
        <v>29301</v>
      </c>
      <c r="O29" s="40">
        <f t="shared" si="0"/>
        <v>560.78468899521533</v>
      </c>
      <c r="P29" s="41">
        <f t="shared" si="1"/>
        <v>15.363964082060694</v>
      </c>
    </row>
    <row r="30" spans="2:16" ht="12.75" customHeight="1" x14ac:dyDescent="0.2">
      <c r="B30" s="29" t="s">
        <v>15</v>
      </c>
      <c r="C30" s="16">
        <v>38</v>
      </c>
      <c r="D30" s="13"/>
      <c r="E30" s="14"/>
      <c r="F30" s="14"/>
      <c r="G30" s="14"/>
      <c r="H30" s="30" t="s">
        <v>5</v>
      </c>
      <c r="I30" s="31">
        <v>5</v>
      </c>
      <c r="J30" s="30">
        <v>2</v>
      </c>
      <c r="K30" s="14"/>
      <c r="L30" s="14"/>
      <c r="M30" s="16">
        <v>38</v>
      </c>
      <c r="N30" s="39">
        <v>28452</v>
      </c>
      <c r="O30" s="40">
        <f t="shared" si="0"/>
        <v>544.53588516746413</v>
      </c>
      <c r="P30" s="41">
        <f t="shared" si="1"/>
        <v>14.918791374451072</v>
      </c>
    </row>
    <row r="31" spans="2:16" ht="12.75" customHeight="1" x14ac:dyDescent="0.2">
      <c r="B31" s="24"/>
      <c r="C31" s="16">
        <v>37</v>
      </c>
      <c r="D31" s="13"/>
      <c r="E31" s="14"/>
      <c r="F31" s="14"/>
      <c r="G31" s="14"/>
      <c r="H31" s="30" t="s">
        <v>6</v>
      </c>
      <c r="I31" s="31">
        <v>4</v>
      </c>
      <c r="J31" s="30">
        <v>1</v>
      </c>
      <c r="K31" s="14"/>
      <c r="L31" s="14"/>
      <c r="M31" s="16">
        <v>37</v>
      </c>
      <c r="N31" s="39">
        <v>27629</v>
      </c>
      <c r="O31" s="40">
        <f t="shared" si="0"/>
        <v>528.78468899521533</v>
      </c>
      <c r="P31" s="41">
        <f t="shared" si="1"/>
        <v>14.48725175329357</v>
      </c>
    </row>
    <row r="32" spans="2:16" ht="12.75" customHeight="1" x14ac:dyDescent="0.2">
      <c r="B32" s="24"/>
      <c r="C32" s="16">
        <v>36</v>
      </c>
      <c r="D32" s="13"/>
      <c r="E32" s="14"/>
      <c r="F32" s="14"/>
      <c r="G32" s="14"/>
      <c r="H32" s="30" t="s">
        <v>7</v>
      </c>
      <c r="I32" s="31">
        <v>3</v>
      </c>
      <c r="J32" s="14"/>
      <c r="K32" s="14"/>
      <c r="L32" s="14"/>
      <c r="M32" s="16">
        <v>36</v>
      </c>
      <c r="N32" s="39">
        <v>26829</v>
      </c>
      <c r="O32" s="40">
        <f t="shared" si="0"/>
        <v>513.47368421052636</v>
      </c>
      <c r="P32" s="41">
        <f t="shared" si="1"/>
        <v>14.067772170151407</v>
      </c>
    </row>
    <row r="33" spans="2:16" ht="12.75" customHeight="1" x14ac:dyDescent="0.2">
      <c r="B33" s="24"/>
      <c r="C33" s="16">
        <v>35</v>
      </c>
      <c r="D33" s="13"/>
      <c r="E33" s="14"/>
      <c r="F33" s="14"/>
      <c r="G33" s="14"/>
      <c r="H33" s="30" t="s">
        <v>8</v>
      </c>
      <c r="I33" s="31">
        <v>2</v>
      </c>
      <c r="J33" s="14"/>
      <c r="K33" s="14"/>
      <c r="L33" s="14"/>
      <c r="M33" s="16">
        <v>35</v>
      </c>
      <c r="N33" s="39">
        <v>26052</v>
      </c>
      <c r="O33" s="40">
        <f t="shared" ref="O33:O57" si="2">N33/52.25</f>
        <v>498.60287081339715</v>
      </c>
      <c r="P33" s="41">
        <f t="shared" ref="P33:P57" si="3">O33/36.5</f>
        <v>13.660352625024579</v>
      </c>
    </row>
    <row r="34" spans="2:16" ht="12.75" customHeight="1" x14ac:dyDescent="0.2">
      <c r="B34" s="24"/>
      <c r="C34" s="16">
        <v>34</v>
      </c>
      <c r="D34" s="13"/>
      <c r="E34" s="14"/>
      <c r="F34" s="14"/>
      <c r="G34" s="25" t="s">
        <v>56</v>
      </c>
      <c r="H34" s="30">
        <v>6</v>
      </c>
      <c r="I34" s="31">
        <v>1</v>
      </c>
      <c r="J34" s="14"/>
      <c r="K34" s="14"/>
      <c r="L34" s="14"/>
      <c r="M34" s="16">
        <v>34</v>
      </c>
      <c r="N34" s="39">
        <v>25298</v>
      </c>
      <c r="O34" s="40">
        <f t="shared" si="2"/>
        <v>484.17224880382776</v>
      </c>
      <c r="P34" s="41">
        <f t="shared" si="3"/>
        <v>13.26499311791309</v>
      </c>
    </row>
    <row r="35" spans="2:16" ht="12.75" customHeight="1" x14ac:dyDescent="0.2">
      <c r="B35" s="24"/>
      <c r="C35" s="16">
        <v>33</v>
      </c>
      <c r="D35" s="13"/>
      <c r="E35" s="14"/>
      <c r="F35" s="14"/>
      <c r="G35" s="31" t="s">
        <v>5</v>
      </c>
      <c r="H35" s="30">
        <v>5</v>
      </c>
      <c r="I35" s="14"/>
      <c r="J35" s="14"/>
      <c r="K35" s="14"/>
      <c r="L35" s="14"/>
      <c r="M35" s="16">
        <v>33</v>
      </c>
      <c r="N35" s="39">
        <v>24565</v>
      </c>
      <c r="O35" s="40">
        <f t="shared" si="2"/>
        <v>470.14354066985646</v>
      </c>
      <c r="P35" s="41">
        <f t="shared" si="3"/>
        <v>12.88064494985908</v>
      </c>
    </row>
    <row r="36" spans="2:16" ht="12.75" customHeight="1" x14ac:dyDescent="0.2">
      <c r="B36" s="24"/>
      <c r="C36" s="16">
        <v>32</v>
      </c>
      <c r="D36" s="13"/>
      <c r="E36" s="14"/>
      <c r="F36" s="14"/>
      <c r="G36" s="31" t="s">
        <v>6</v>
      </c>
      <c r="H36" s="30">
        <v>4</v>
      </c>
      <c r="I36" s="14"/>
      <c r="J36" s="14"/>
      <c r="K36" s="14"/>
      <c r="L36" s="14"/>
      <c r="M36" s="16">
        <v>32</v>
      </c>
      <c r="N36" s="39">
        <v>23879</v>
      </c>
      <c r="O36" s="40">
        <f t="shared" si="2"/>
        <v>457.01435406698562</v>
      </c>
      <c r="P36" s="41">
        <f t="shared" si="3"/>
        <v>12.520941207314674</v>
      </c>
    </row>
    <row r="37" spans="2:16" ht="12.75" customHeight="1" x14ac:dyDescent="0.2">
      <c r="B37" s="24"/>
      <c r="C37" s="16">
        <v>31</v>
      </c>
      <c r="D37" s="13"/>
      <c r="E37" s="14"/>
      <c r="F37" s="14"/>
      <c r="G37" s="31" t="s">
        <v>7</v>
      </c>
      <c r="H37" s="30">
        <v>3</v>
      </c>
      <c r="I37" s="14"/>
      <c r="J37" s="14"/>
      <c r="K37" s="14"/>
      <c r="L37" s="14"/>
      <c r="M37" s="16">
        <v>31</v>
      </c>
      <c r="N37" s="39">
        <v>23164</v>
      </c>
      <c r="O37" s="40">
        <f t="shared" si="2"/>
        <v>443.33014354066984</v>
      </c>
      <c r="P37" s="41">
        <f t="shared" si="3"/>
        <v>12.146031329881366</v>
      </c>
    </row>
    <row r="38" spans="2:16" ht="12.75" customHeight="1" x14ac:dyDescent="0.2">
      <c r="B38" s="24"/>
      <c r="C38" s="16">
        <v>30</v>
      </c>
      <c r="D38" s="13"/>
      <c r="E38" s="14"/>
      <c r="F38" s="14"/>
      <c r="G38" s="31" t="s">
        <v>8</v>
      </c>
      <c r="H38" s="30">
        <v>2</v>
      </c>
      <c r="I38" s="14"/>
      <c r="J38" s="14"/>
      <c r="K38" s="14"/>
      <c r="L38" s="14"/>
      <c r="M38" s="16">
        <v>30</v>
      </c>
      <c r="N38" s="39">
        <v>22494</v>
      </c>
      <c r="O38" s="40">
        <f t="shared" si="2"/>
        <v>430.50717703349284</v>
      </c>
      <c r="P38" s="41">
        <f t="shared" si="3"/>
        <v>11.794717178999804</v>
      </c>
    </row>
    <row r="39" spans="2:16" ht="12.75" customHeight="1" x14ac:dyDescent="0.2">
      <c r="B39" s="24"/>
      <c r="C39" s="16">
        <v>29</v>
      </c>
      <c r="D39" s="13"/>
      <c r="E39" s="14"/>
      <c r="F39" s="25" t="s">
        <v>55</v>
      </c>
      <c r="G39" s="31">
        <v>6</v>
      </c>
      <c r="H39" s="30">
        <v>1</v>
      </c>
      <c r="I39" s="14"/>
      <c r="J39" s="14"/>
      <c r="K39" s="14"/>
      <c r="L39" s="14"/>
      <c r="M39" s="16">
        <v>29</v>
      </c>
      <c r="N39" s="39">
        <v>21843</v>
      </c>
      <c r="O39" s="40">
        <f t="shared" si="2"/>
        <v>418.04784688995215</v>
      </c>
      <c r="P39" s="41">
        <f t="shared" si="3"/>
        <v>11.453365668217867</v>
      </c>
    </row>
    <row r="40" spans="2:16" ht="12.75" customHeight="1" x14ac:dyDescent="0.2">
      <c r="B40" s="24"/>
      <c r="C40" s="16">
        <v>28</v>
      </c>
      <c r="D40" s="13"/>
      <c r="E40" s="14"/>
      <c r="F40" s="30" t="s">
        <v>5</v>
      </c>
      <c r="G40" s="31">
        <v>5</v>
      </c>
      <c r="H40" s="14"/>
      <c r="I40" s="14"/>
      <c r="J40" s="14"/>
      <c r="K40" s="14"/>
      <c r="L40" s="14"/>
      <c r="M40" s="16">
        <v>28</v>
      </c>
      <c r="N40" s="39">
        <v>21220</v>
      </c>
      <c r="O40" s="40">
        <f t="shared" si="2"/>
        <v>406.1244019138756</v>
      </c>
      <c r="P40" s="41">
        <f t="shared" si="3"/>
        <v>11.126695942845906</v>
      </c>
    </row>
    <row r="41" spans="2:16" ht="12.75" customHeight="1" x14ac:dyDescent="0.2">
      <c r="B41" s="24"/>
      <c r="C41" s="16">
        <v>27</v>
      </c>
      <c r="D41" s="13"/>
      <c r="E41" s="14"/>
      <c r="F41" s="30" t="s">
        <v>6</v>
      </c>
      <c r="G41" s="31">
        <v>4</v>
      </c>
      <c r="H41" s="14"/>
      <c r="I41" s="14"/>
      <c r="J41" s="14"/>
      <c r="K41" s="14"/>
      <c r="L41" s="14"/>
      <c r="M41" s="16">
        <v>27</v>
      </c>
      <c r="N41" s="39">
        <v>20624</v>
      </c>
      <c r="O41" s="40">
        <f t="shared" si="2"/>
        <v>394.71770334928232</v>
      </c>
      <c r="P41" s="41">
        <f t="shared" si="3"/>
        <v>10.814183653404996</v>
      </c>
    </row>
    <row r="42" spans="2:16" ht="12.75" customHeight="1" x14ac:dyDescent="0.2">
      <c r="B42" s="24"/>
      <c r="C42" s="16">
        <v>26</v>
      </c>
      <c r="D42" s="13"/>
      <c r="E42" s="14"/>
      <c r="F42" s="30" t="s">
        <v>7</v>
      </c>
      <c r="G42" s="31">
        <v>3</v>
      </c>
      <c r="H42" s="14"/>
      <c r="I42" s="14"/>
      <c r="J42" s="14"/>
      <c r="K42" s="14"/>
      <c r="L42" s="14"/>
      <c r="M42" s="16">
        <v>26</v>
      </c>
      <c r="N42" s="39">
        <v>20046</v>
      </c>
      <c r="O42" s="40">
        <f t="shared" si="2"/>
        <v>383.65550239234449</v>
      </c>
      <c r="P42" s="41">
        <f t="shared" si="3"/>
        <v>10.51110965458478</v>
      </c>
    </row>
    <row r="43" spans="2:16" ht="12.75" customHeight="1" x14ac:dyDescent="0.2">
      <c r="B43" s="24"/>
      <c r="C43" s="16">
        <v>25</v>
      </c>
      <c r="D43" s="13"/>
      <c r="E43" s="14"/>
      <c r="F43" s="30" t="s">
        <v>8</v>
      </c>
      <c r="G43" s="31">
        <v>2</v>
      </c>
      <c r="H43" s="14"/>
      <c r="I43" s="14"/>
      <c r="J43" s="14"/>
      <c r="K43" s="14"/>
      <c r="L43" s="14"/>
      <c r="M43" s="16">
        <v>25</v>
      </c>
      <c r="N43" s="39">
        <v>19485</v>
      </c>
      <c r="O43" s="40">
        <f t="shared" si="2"/>
        <v>372.91866028708137</v>
      </c>
      <c r="P43" s="41">
        <f t="shared" si="3"/>
        <v>10.216949596906339</v>
      </c>
    </row>
    <row r="44" spans="2:16" ht="12.75" customHeight="1" x14ac:dyDescent="0.2">
      <c r="B44" s="24"/>
      <c r="C44" s="16">
        <v>24</v>
      </c>
      <c r="D44" s="13"/>
      <c r="E44" s="14"/>
      <c r="F44" s="30">
        <v>6</v>
      </c>
      <c r="G44" s="31">
        <v>1</v>
      </c>
      <c r="H44" s="14"/>
      <c r="I44" s="14"/>
      <c r="J44" s="14"/>
      <c r="K44" s="14"/>
      <c r="L44" s="14"/>
      <c r="M44" s="16">
        <v>24</v>
      </c>
      <c r="N44" s="39">
        <v>18940</v>
      </c>
      <c r="O44" s="40">
        <f t="shared" si="2"/>
        <v>362.48803827751198</v>
      </c>
      <c r="P44" s="41">
        <f t="shared" si="3"/>
        <v>9.9311791308907384</v>
      </c>
    </row>
    <row r="45" spans="2:16" ht="12.75" customHeight="1" x14ac:dyDescent="0.2">
      <c r="B45" s="24"/>
      <c r="C45" s="16">
        <v>23</v>
      </c>
      <c r="D45" s="13"/>
      <c r="E45" s="14"/>
      <c r="F45" s="30">
        <v>5</v>
      </c>
      <c r="G45" s="14"/>
      <c r="H45" s="14"/>
      <c r="I45" s="14"/>
      <c r="J45" s="14"/>
      <c r="K45" s="14"/>
      <c r="L45" s="14"/>
      <c r="M45" s="16">
        <v>23</v>
      </c>
      <c r="N45" s="39">
        <v>18412</v>
      </c>
      <c r="O45" s="40">
        <f t="shared" si="2"/>
        <v>352.38277511961724</v>
      </c>
      <c r="P45" s="41">
        <f t="shared" si="3"/>
        <v>9.6543226060169101</v>
      </c>
    </row>
    <row r="46" spans="2:16" ht="12.75" customHeight="1" x14ac:dyDescent="0.2">
      <c r="B46" s="24"/>
      <c r="C46" s="16">
        <v>22</v>
      </c>
      <c r="D46" s="13"/>
      <c r="E46" s="25" t="s">
        <v>54</v>
      </c>
      <c r="F46" s="30">
        <v>4</v>
      </c>
      <c r="G46" s="14"/>
      <c r="H46" s="14"/>
      <c r="I46" s="14"/>
      <c r="J46" s="14"/>
      <c r="K46" s="14"/>
      <c r="L46" s="14"/>
      <c r="M46" s="16">
        <v>22</v>
      </c>
      <c r="N46" s="39">
        <v>17898</v>
      </c>
      <c r="O46" s="40">
        <f t="shared" si="2"/>
        <v>342.54545454545456</v>
      </c>
      <c r="P46" s="41">
        <f t="shared" si="3"/>
        <v>9.3848069738480699</v>
      </c>
    </row>
    <row r="47" spans="2:16" ht="12.75" customHeight="1" x14ac:dyDescent="0.2">
      <c r="B47" s="24"/>
      <c r="C47" s="16">
        <v>21</v>
      </c>
      <c r="D47" s="13"/>
      <c r="E47" s="31" t="s">
        <v>7</v>
      </c>
      <c r="F47" s="30">
        <v>3</v>
      </c>
      <c r="G47" s="14"/>
      <c r="H47" s="14"/>
      <c r="I47" s="14"/>
      <c r="J47" s="14"/>
      <c r="K47" s="14"/>
      <c r="L47" s="14"/>
      <c r="M47" s="16">
        <v>21</v>
      </c>
      <c r="N47" s="39">
        <v>17399</v>
      </c>
      <c r="O47" s="40">
        <f t="shared" si="2"/>
        <v>332.99521531100481</v>
      </c>
      <c r="P47" s="41">
        <f t="shared" si="3"/>
        <v>9.1231565838631461</v>
      </c>
    </row>
    <row r="48" spans="2:16" ht="12.75" customHeight="1" x14ac:dyDescent="0.2">
      <c r="B48" s="24"/>
      <c r="C48" s="16">
        <v>20</v>
      </c>
      <c r="D48" s="13"/>
      <c r="E48" s="31" t="s">
        <v>8</v>
      </c>
      <c r="F48" s="30">
        <v>2</v>
      </c>
      <c r="G48" s="14"/>
      <c r="H48" s="14"/>
      <c r="I48" s="14"/>
      <c r="J48" s="14"/>
      <c r="K48" s="14"/>
      <c r="L48" s="14"/>
      <c r="M48" s="16">
        <v>20</v>
      </c>
      <c r="N48" s="39">
        <v>16961</v>
      </c>
      <c r="O48" s="40">
        <f t="shared" si="2"/>
        <v>324.61244019138758</v>
      </c>
      <c r="P48" s="41">
        <f t="shared" si="3"/>
        <v>8.89349151209281</v>
      </c>
    </row>
    <row r="49" spans="1:16" ht="12.75" customHeight="1" x14ac:dyDescent="0.2">
      <c r="B49" s="24"/>
      <c r="C49" s="16">
        <v>19</v>
      </c>
      <c r="D49" s="13"/>
      <c r="E49" s="31" t="s">
        <v>9</v>
      </c>
      <c r="F49" s="30">
        <v>1</v>
      </c>
      <c r="G49" s="14"/>
      <c r="H49" s="14"/>
      <c r="I49" s="14"/>
      <c r="J49" s="14"/>
      <c r="K49" s="14"/>
      <c r="L49" s="14"/>
      <c r="M49" s="16">
        <v>19</v>
      </c>
      <c r="N49" s="39">
        <v>16618</v>
      </c>
      <c r="O49" s="40">
        <f t="shared" si="2"/>
        <v>318.04784688995215</v>
      </c>
      <c r="P49" s="41">
        <f t="shared" si="3"/>
        <v>8.7136396408206078</v>
      </c>
    </row>
    <row r="50" spans="1:16" ht="12.75" customHeight="1" x14ac:dyDescent="0.2">
      <c r="B50" s="24"/>
      <c r="C50" s="16">
        <v>18</v>
      </c>
      <c r="D50" s="13"/>
      <c r="E50" s="31">
        <v>5</v>
      </c>
      <c r="F50" s="14"/>
      <c r="G50" s="14"/>
      <c r="H50" s="14"/>
      <c r="I50" s="14"/>
      <c r="J50" s="14"/>
      <c r="K50" s="14"/>
      <c r="L50" s="14"/>
      <c r="M50" s="16">
        <v>18</v>
      </c>
      <c r="N50" s="39">
        <v>16289</v>
      </c>
      <c r="O50" s="40">
        <f t="shared" si="2"/>
        <v>311.7511961722488</v>
      </c>
      <c r="P50" s="41">
        <f t="shared" si="3"/>
        <v>8.5411286622533922</v>
      </c>
    </row>
    <row r="51" spans="1:16" ht="12.75" customHeight="1" x14ac:dyDescent="0.2">
      <c r="B51" s="24"/>
      <c r="C51" s="16">
        <v>17</v>
      </c>
      <c r="D51" s="13"/>
      <c r="E51" s="31">
        <v>4</v>
      </c>
      <c r="F51" s="14"/>
      <c r="G51" s="14"/>
      <c r="H51" s="14"/>
      <c r="I51" s="14"/>
      <c r="J51" s="14"/>
      <c r="K51" s="14"/>
      <c r="L51" s="14"/>
      <c r="M51" s="16">
        <v>17</v>
      </c>
      <c r="N51" s="39">
        <v>15976</v>
      </c>
      <c r="O51" s="40">
        <f t="shared" si="2"/>
        <v>305.76076555023923</v>
      </c>
      <c r="P51" s="41">
        <f t="shared" si="3"/>
        <v>8.3770072753490208</v>
      </c>
    </row>
    <row r="52" spans="1:16" ht="12.75" customHeight="1" x14ac:dyDescent="0.2">
      <c r="B52" s="24"/>
      <c r="C52" s="16">
        <v>16</v>
      </c>
      <c r="D52" s="13"/>
      <c r="E52" s="31">
        <v>3</v>
      </c>
      <c r="F52" s="14"/>
      <c r="G52" s="14"/>
      <c r="H52" s="14"/>
      <c r="I52" s="14"/>
      <c r="J52" s="14"/>
      <c r="K52" s="14"/>
      <c r="L52" s="14"/>
      <c r="M52" s="16">
        <v>16</v>
      </c>
      <c r="N52" s="39">
        <v>15670</v>
      </c>
      <c r="O52" s="40">
        <f t="shared" si="2"/>
        <v>299.90430622009569</v>
      </c>
      <c r="P52" s="41">
        <f t="shared" si="3"/>
        <v>8.2165563347971418</v>
      </c>
    </row>
    <row r="53" spans="1:16" ht="12.75" customHeight="1" x14ac:dyDescent="0.2">
      <c r="B53" s="24"/>
      <c r="C53" s="16">
        <v>15</v>
      </c>
      <c r="D53" s="13"/>
      <c r="E53" s="31">
        <v>2</v>
      </c>
      <c r="F53" s="14"/>
      <c r="G53" s="14"/>
      <c r="H53" s="14"/>
      <c r="I53" s="14"/>
      <c r="J53" s="14"/>
      <c r="K53" s="14"/>
      <c r="L53" s="14"/>
      <c r="M53" s="16">
        <v>15</v>
      </c>
      <c r="N53" s="39">
        <v>15356</v>
      </c>
      <c r="O53" s="40">
        <f t="shared" si="2"/>
        <v>293.89473684210526</v>
      </c>
      <c r="P53" s="41">
        <f t="shared" si="3"/>
        <v>8.0519105984138424</v>
      </c>
    </row>
    <row r="54" spans="1:16" ht="12.75" customHeight="1" x14ac:dyDescent="0.2">
      <c r="B54" s="24"/>
      <c r="C54" s="16">
        <v>14</v>
      </c>
      <c r="D54" s="26" t="s">
        <v>61</v>
      </c>
      <c r="E54" s="31">
        <v>1</v>
      </c>
      <c r="F54" s="14"/>
      <c r="G54" s="14"/>
      <c r="H54" s="14"/>
      <c r="I54" s="14"/>
      <c r="J54" s="14"/>
      <c r="K54" s="14"/>
      <c r="L54" s="14"/>
      <c r="M54" s="16">
        <v>14</v>
      </c>
      <c r="N54" s="39">
        <v>15052</v>
      </c>
      <c r="O54" s="40">
        <f t="shared" si="2"/>
        <v>288.07655502392345</v>
      </c>
      <c r="P54" s="41">
        <f t="shared" si="3"/>
        <v>7.8925083568198202</v>
      </c>
    </row>
    <row r="55" spans="1:16" ht="12.75" customHeight="1" x14ac:dyDescent="0.2">
      <c r="B55" s="38" t="s">
        <v>40</v>
      </c>
      <c r="C55" s="16">
        <v>13</v>
      </c>
      <c r="D55" s="32" t="s">
        <v>49</v>
      </c>
      <c r="E55" s="12"/>
      <c r="F55" s="14"/>
      <c r="G55" s="14"/>
      <c r="H55" s="14"/>
      <c r="I55" s="14"/>
      <c r="J55" s="14"/>
      <c r="K55" s="14"/>
      <c r="L55" s="14"/>
      <c r="M55" s="16">
        <v>13</v>
      </c>
      <c r="N55" s="39">
        <v>14767</v>
      </c>
      <c r="O55" s="40">
        <f t="shared" si="2"/>
        <v>282.62200956937801</v>
      </c>
      <c r="P55" s="41">
        <f t="shared" si="3"/>
        <v>7.7430687553254245</v>
      </c>
    </row>
    <row r="56" spans="1:16" ht="12.75" customHeight="1" x14ac:dyDescent="0.2">
      <c r="B56" s="29" t="s">
        <v>51</v>
      </c>
      <c r="C56" s="16">
        <v>12</v>
      </c>
      <c r="D56" s="33" t="s">
        <v>10</v>
      </c>
      <c r="E56" s="14"/>
      <c r="F56" s="14"/>
      <c r="G56" s="14"/>
      <c r="H56" s="14"/>
      <c r="I56" s="14"/>
      <c r="J56" s="14"/>
      <c r="K56" s="14"/>
      <c r="L56" s="14"/>
      <c r="M56" s="16">
        <v>12</v>
      </c>
      <c r="N56" s="42">
        <v>14327</v>
      </c>
      <c r="O56" s="40">
        <f t="shared" si="2"/>
        <v>274.20095693779905</v>
      </c>
      <c r="P56" s="41">
        <f t="shared" si="3"/>
        <v>7.5123549845972342</v>
      </c>
    </row>
    <row r="57" spans="1:16" ht="12.75" customHeight="1" x14ac:dyDescent="0.2">
      <c r="B57" s="23" t="s">
        <v>41</v>
      </c>
      <c r="C57" s="16">
        <v>11</v>
      </c>
      <c r="D57" s="33" t="s">
        <v>11</v>
      </c>
      <c r="E57" s="14"/>
      <c r="F57" s="14"/>
      <c r="G57" s="14"/>
      <c r="H57" s="14"/>
      <c r="I57" s="14"/>
      <c r="J57" s="14"/>
      <c r="K57" s="14"/>
      <c r="L57" s="14"/>
      <c r="M57" s="16">
        <v>11</v>
      </c>
      <c r="N57" s="42">
        <v>13965</v>
      </c>
      <c r="O57" s="40">
        <f t="shared" si="2"/>
        <v>267.27272727272725</v>
      </c>
      <c r="P57" s="41">
        <f t="shared" si="3"/>
        <v>7.3225404732254038</v>
      </c>
    </row>
    <row r="58" spans="1:16" ht="12.75" customHeight="1" x14ac:dyDescent="0.2">
      <c r="N58" s="28"/>
      <c r="O58" s="27"/>
    </row>
    <row r="59" spans="1:16" s="17" customFormat="1" ht="11.25" customHeight="1" x14ac:dyDescent="0.2">
      <c r="A59" s="8"/>
      <c r="B59" s="8" t="s">
        <v>16</v>
      </c>
      <c r="C59" s="34" t="s">
        <v>47</v>
      </c>
      <c r="D59" s="8"/>
      <c r="E59" s="6"/>
      <c r="F59" s="7"/>
      <c r="G59" s="7"/>
      <c r="H59" s="8"/>
      <c r="I59" s="8"/>
      <c r="N59" s="28"/>
      <c r="O59" s="27"/>
    </row>
    <row r="60" spans="1:16" s="17" customFormat="1" ht="11.25" customHeight="1" x14ac:dyDescent="0.2">
      <c r="A60" s="8"/>
      <c r="B60" s="8" t="s">
        <v>17</v>
      </c>
      <c r="C60" s="34" t="s">
        <v>23</v>
      </c>
      <c r="D60" s="8"/>
      <c r="E60" s="6"/>
      <c r="F60" s="7"/>
      <c r="G60" s="7"/>
      <c r="H60" s="8"/>
      <c r="I60" s="8"/>
      <c r="N60" s="21"/>
    </row>
    <row r="61" spans="1:16" s="17" customFormat="1" ht="11.25" customHeight="1" x14ac:dyDescent="0.2">
      <c r="A61" s="8"/>
      <c r="B61" s="8" t="s">
        <v>18</v>
      </c>
      <c r="C61" s="34" t="s">
        <v>30</v>
      </c>
      <c r="D61" s="8"/>
      <c r="E61" s="6"/>
      <c r="F61" s="7"/>
      <c r="G61" s="7"/>
      <c r="H61" s="8"/>
      <c r="I61" s="8"/>
      <c r="N61" s="21"/>
    </row>
    <row r="62" spans="1:16" s="17" customFormat="1" ht="11.25" customHeight="1" x14ac:dyDescent="0.2">
      <c r="A62" s="8"/>
      <c r="B62" s="8" t="s">
        <v>19</v>
      </c>
      <c r="C62" s="34" t="s">
        <v>24</v>
      </c>
      <c r="D62" s="35"/>
      <c r="E62" s="6"/>
      <c r="F62" s="7"/>
      <c r="G62" s="7"/>
      <c r="H62" s="8"/>
      <c r="I62" s="8"/>
      <c r="N62" s="21"/>
    </row>
    <row r="63" spans="1:16" s="17" customFormat="1" ht="11.25" customHeight="1" x14ac:dyDescent="0.2">
      <c r="A63" s="8"/>
      <c r="B63" s="8"/>
      <c r="C63" s="34" t="s">
        <v>25</v>
      </c>
      <c r="D63" s="35"/>
      <c r="E63" s="6"/>
      <c r="F63" s="7"/>
      <c r="G63" s="7"/>
      <c r="H63" s="8"/>
      <c r="I63" s="8"/>
      <c r="N63" s="21"/>
    </row>
    <row r="64" spans="1:16" s="17" customFormat="1" ht="11.25" customHeight="1" x14ac:dyDescent="0.2">
      <c r="A64" s="8"/>
      <c r="B64" s="8"/>
      <c r="C64" s="34" t="s">
        <v>28</v>
      </c>
      <c r="D64" s="35"/>
      <c r="E64" s="36"/>
      <c r="F64" s="36"/>
      <c r="G64" s="36"/>
      <c r="H64" s="36"/>
      <c r="I64" s="36"/>
      <c r="J64" s="19"/>
      <c r="K64" s="19"/>
      <c r="L64" s="19"/>
      <c r="M64" s="19"/>
      <c r="N64" s="21"/>
    </row>
    <row r="65" spans="1:14" s="17" customFormat="1" ht="11.25" customHeight="1" x14ac:dyDescent="0.2">
      <c r="A65" s="8"/>
      <c r="B65" s="8"/>
      <c r="C65" s="34" t="s">
        <v>26</v>
      </c>
      <c r="D65" s="35"/>
      <c r="E65" s="36"/>
      <c r="F65" s="36"/>
      <c r="G65" s="36"/>
      <c r="H65" s="36"/>
      <c r="I65" s="36"/>
      <c r="J65" s="19"/>
      <c r="K65" s="19"/>
      <c r="L65" s="19"/>
      <c r="M65" s="19"/>
      <c r="N65" s="21"/>
    </row>
    <row r="66" spans="1:14" s="17" customFormat="1" ht="11.25" customHeight="1" x14ac:dyDescent="0.2">
      <c r="A66" s="8"/>
      <c r="B66" s="8"/>
      <c r="C66" s="34" t="s">
        <v>67</v>
      </c>
      <c r="D66" s="35"/>
      <c r="E66" s="36"/>
      <c r="F66" s="36"/>
      <c r="G66" s="36"/>
      <c r="H66" s="36"/>
      <c r="I66" s="36"/>
      <c r="J66" s="19"/>
      <c r="K66" s="19"/>
      <c r="L66" s="19"/>
      <c r="M66" s="19"/>
      <c r="N66" s="21"/>
    </row>
    <row r="67" spans="1:14" s="17" customFormat="1" ht="11.25" customHeight="1" x14ac:dyDescent="0.2">
      <c r="A67" s="8"/>
      <c r="B67" s="8"/>
      <c r="C67" s="34" t="s">
        <v>69</v>
      </c>
      <c r="D67" s="35"/>
      <c r="E67" s="36"/>
      <c r="F67" s="36"/>
      <c r="G67" s="36"/>
      <c r="H67" s="36"/>
      <c r="I67" s="36"/>
      <c r="J67" s="19"/>
      <c r="K67" s="19"/>
      <c r="L67" s="19"/>
      <c r="M67" s="19"/>
      <c r="N67" s="21"/>
    </row>
    <row r="68" spans="1:14" s="17" customFormat="1" ht="11.25" customHeight="1" x14ac:dyDescent="0.2">
      <c r="A68" s="8"/>
      <c r="B68" s="8"/>
      <c r="C68" s="34" t="s">
        <v>68</v>
      </c>
      <c r="D68" s="35"/>
      <c r="E68" s="36"/>
      <c r="F68" s="36"/>
      <c r="G68" s="36"/>
      <c r="H68" s="36"/>
      <c r="I68" s="36"/>
      <c r="J68" s="19"/>
      <c r="K68" s="19"/>
      <c r="L68" s="19"/>
      <c r="M68" s="19"/>
      <c r="N68" s="21"/>
    </row>
    <row r="69" spans="1:14" s="17" customFormat="1" ht="11.25" customHeight="1" x14ac:dyDescent="0.2">
      <c r="A69" s="8"/>
      <c r="B69" s="8"/>
      <c r="C69" s="34" t="s">
        <v>37</v>
      </c>
      <c r="D69" s="35"/>
      <c r="E69" s="36"/>
      <c r="F69" s="36"/>
      <c r="G69" s="36"/>
      <c r="H69" s="36"/>
      <c r="I69" s="36"/>
      <c r="J69" s="19"/>
      <c r="K69" s="19"/>
      <c r="L69" s="19"/>
      <c r="M69" s="19"/>
      <c r="N69" s="21"/>
    </row>
    <row r="70" spans="1:14" s="17" customFormat="1" ht="11.25" customHeight="1" x14ac:dyDescent="0.2">
      <c r="A70" s="8"/>
      <c r="B70" s="8"/>
      <c r="C70" s="34" t="s">
        <v>32</v>
      </c>
      <c r="D70" s="8"/>
      <c r="E70" s="36"/>
      <c r="F70" s="36"/>
      <c r="G70" s="36"/>
      <c r="H70" s="36"/>
      <c r="I70" s="36"/>
      <c r="J70" s="19"/>
      <c r="K70" s="19"/>
      <c r="L70" s="19"/>
      <c r="M70" s="19"/>
      <c r="N70" s="21"/>
    </row>
    <row r="71" spans="1:14" s="17" customFormat="1" ht="12" customHeight="1" x14ac:dyDescent="0.2">
      <c r="A71" s="8"/>
      <c r="B71" s="8" t="s">
        <v>20</v>
      </c>
      <c r="C71" s="34" t="s">
        <v>33</v>
      </c>
      <c r="D71" s="7"/>
      <c r="E71" s="6"/>
      <c r="F71" s="8"/>
      <c r="G71" s="8"/>
      <c r="H71" s="8"/>
      <c r="I71" s="8"/>
      <c r="N71" s="21"/>
    </row>
    <row r="72" spans="1:14" s="17" customFormat="1" ht="12" customHeight="1" x14ac:dyDescent="0.2">
      <c r="A72" s="8"/>
      <c r="B72" s="8"/>
      <c r="C72" s="34" t="s">
        <v>42</v>
      </c>
      <c r="D72" s="7"/>
      <c r="E72" s="6"/>
      <c r="F72" s="8"/>
      <c r="G72" s="8"/>
      <c r="H72" s="8"/>
      <c r="I72" s="8"/>
      <c r="N72" s="21"/>
    </row>
    <row r="73" spans="1:14" s="17" customFormat="1" ht="12" customHeight="1" x14ac:dyDescent="0.2">
      <c r="A73" s="8"/>
      <c r="B73" s="8" t="s">
        <v>21</v>
      </c>
      <c r="C73" s="34" t="s">
        <v>34</v>
      </c>
      <c r="D73" s="7"/>
      <c r="E73" s="6"/>
      <c r="F73" s="8"/>
      <c r="G73" s="8"/>
      <c r="H73" s="8"/>
      <c r="I73" s="8"/>
      <c r="N73" s="21"/>
    </row>
    <row r="74" spans="1:14" s="17" customFormat="1" ht="12" customHeight="1" x14ac:dyDescent="0.2">
      <c r="A74" s="8"/>
      <c r="B74" s="8" t="s">
        <v>22</v>
      </c>
      <c r="C74" s="34" t="s">
        <v>27</v>
      </c>
      <c r="D74" s="7"/>
      <c r="E74" s="37"/>
      <c r="F74" s="37"/>
      <c r="G74" s="37"/>
      <c r="H74" s="37"/>
      <c r="I74" s="37"/>
      <c r="J74" s="20"/>
      <c r="K74" s="20"/>
      <c r="L74" s="20"/>
      <c r="M74" s="20"/>
      <c r="N74" s="21"/>
    </row>
    <row r="75" spans="1:14" s="17" customFormat="1" ht="12" customHeight="1" x14ac:dyDescent="0.2">
      <c r="A75" s="8"/>
      <c r="B75" s="8" t="s">
        <v>31</v>
      </c>
      <c r="C75" s="34" t="s">
        <v>44</v>
      </c>
      <c r="D75" s="7"/>
      <c r="E75" s="37"/>
      <c r="F75" s="37"/>
      <c r="G75" s="37"/>
      <c r="H75" s="37"/>
      <c r="I75" s="37"/>
      <c r="J75" s="20"/>
      <c r="K75" s="20"/>
      <c r="L75" s="20"/>
      <c r="M75" s="20"/>
      <c r="N75" s="21"/>
    </row>
    <row r="76" spans="1:14" s="17" customFormat="1" ht="12" customHeight="1" x14ac:dyDescent="0.2">
      <c r="A76" s="8"/>
      <c r="B76" s="8"/>
      <c r="C76" s="34" t="s">
        <v>45</v>
      </c>
      <c r="D76" s="7"/>
      <c r="E76" s="37"/>
      <c r="F76" s="37"/>
      <c r="G76" s="37"/>
      <c r="H76" s="37"/>
      <c r="I76" s="37"/>
      <c r="J76" s="20"/>
      <c r="K76" s="20"/>
      <c r="L76" s="20"/>
      <c r="M76" s="20"/>
      <c r="N76" s="21"/>
    </row>
    <row r="77" spans="1:14" s="17" customFormat="1" ht="12" customHeight="1" x14ac:dyDescent="0.2">
      <c r="A77" s="8"/>
      <c r="B77" s="8" t="s">
        <v>36</v>
      </c>
      <c r="C77" s="34" t="s">
        <v>62</v>
      </c>
      <c r="D77" s="7"/>
      <c r="E77" s="37"/>
      <c r="F77" s="37"/>
      <c r="G77" s="37"/>
      <c r="H77" s="37"/>
      <c r="I77" s="37"/>
      <c r="J77" s="20"/>
      <c r="K77" s="20"/>
      <c r="L77" s="20"/>
      <c r="M77" s="20"/>
      <c r="N77" s="21"/>
    </row>
    <row r="78" spans="1:14" s="17" customFormat="1" ht="12" customHeight="1" x14ac:dyDescent="0.2">
      <c r="A78" s="8"/>
      <c r="B78" s="8" t="s">
        <v>35</v>
      </c>
      <c r="C78" s="34" t="s">
        <v>43</v>
      </c>
      <c r="D78" s="7"/>
      <c r="E78" s="37"/>
      <c r="F78" s="37"/>
      <c r="G78" s="37"/>
      <c r="H78" s="37"/>
      <c r="I78" s="37"/>
      <c r="J78" s="20"/>
      <c r="K78" s="20"/>
      <c r="L78" s="20"/>
      <c r="M78" s="20"/>
      <c r="N78" s="21"/>
    </row>
    <row r="79" spans="1:14" ht="12.75" customHeight="1" x14ac:dyDescent="0.2">
      <c r="C79" s="34" t="s">
        <v>46</v>
      </c>
    </row>
    <row r="80" spans="1:14" x14ac:dyDescent="0.2">
      <c r="B80" s="8" t="s">
        <v>39</v>
      </c>
      <c r="C80" s="34" t="s">
        <v>38</v>
      </c>
      <c r="D80" s="34"/>
      <c r="E80" s="34"/>
      <c r="F80" s="34"/>
      <c r="G80" s="34"/>
      <c r="H80" s="34"/>
      <c r="I80" s="34"/>
      <c r="J80" s="18"/>
      <c r="K80" s="18"/>
      <c r="L80" s="18"/>
      <c r="M80" s="18"/>
    </row>
    <row r="81" spans="2:14" ht="12.75" customHeight="1" x14ac:dyDescent="0.2">
      <c r="B81" s="8" t="s">
        <v>50</v>
      </c>
      <c r="C81" s="34" t="s">
        <v>53</v>
      </c>
      <c r="D81" s="34"/>
      <c r="E81" s="34"/>
      <c r="F81" s="34"/>
      <c r="G81" s="34"/>
      <c r="H81" s="34"/>
      <c r="I81" s="34"/>
      <c r="J81" s="18"/>
      <c r="K81" s="18"/>
      <c r="L81" s="18"/>
      <c r="M81" s="18"/>
      <c r="N81" s="18"/>
    </row>
    <row r="82" spans="2:14" ht="12.75" customHeight="1" x14ac:dyDescent="0.2"/>
    <row r="83" spans="2:14" ht="12.75" customHeight="1" x14ac:dyDescent="0.2"/>
    <row r="84" spans="2:14" ht="12.75" customHeight="1" x14ac:dyDescent="0.2"/>
    <row r="85" spans="2:14" ht="12.75" customHeight="1" x14ac:dyDescent="0.2"/>
    <row r="86" spans="2:14" ht="12.75" customHeight="1" x14ac:dyDescent="0.2"/>
    <row r="87" spans="2:14" ht="12.75" customHeight="1" x14ac:dyDescent="0.2"/>
    <row r="88" spans="2:14" ht="12.75" customHeight="1" x14ac:dyDescent="0.2"/>
  </sheetData>
  <mergeCells count="13">
    <mergeCell ref="N7:P8"/>
    <mergeCell ref="M7:M9"/>
    <mergeCell ref="B7:C9"/>
    <mergeCell ref="J8:J9"/>
    <mergeCell ref="K8:K9"/>
    <mergeCell ref="L8:L9"/>
    <mergeCell ref="D7:L7"/>
    <mergeCell ref="D8:D9"/>
    <mergeCell ref="E8:E9"/>
    <mergeCell ref="F8:F9"/>
    <mergeCell ref="G8:G9"/>
    <mergeCell ref="H8:H9"/>
    <mergeCell ref="I8:I9"/>
  </mergeCells>
  <phoneticPr fontId="0" type="noConversion"/>
  <pageMargins left="0.25666666666666665" right="0.55541666666666667" top="0.33" bottom="0.47" header="0.25" footer="0.26"/>
  <pageSetup paperSize="8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010816</vt:lpstr>
      <vt:lpstr>'010816'!Print_Area</vt:lpstr>
    </vt:vector>
  </TitlesOfParts>
  <Company>MISD, University of Cambridge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drg32</dc:creator>
  <cp:lastModifiedBy>Nicola Fouhy</cp:lastModifiedBy>
  <cp:lastPrinted>2017-04-06T15:57:48Z</cp:lastPrinted>
  <dcterms:created xsi:type="dcterms:W3CDTF">2008-10-24T09:57:24Z</dcterms:created>
  <dcterms:modified xsi:type="dcterms:W3CDTF">2017-04-06T15:58:00Z</dcterms:modified>
</cp:coreProperties>
</file>